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<sst xmlns="http://schemas.openxmlformats.org/spreadsheetml/2006/main" count="38" uniqueCount="32">
  <si>
    <t>Receipts</t>
  </si>
  <si>
    <t>opening Balance</t>
  </si>
  <si>
    <t>200 Club</t>
  </si>
  <si>
    <t>Quiz Night</t>
  </si>
  <si>
    <t>Raffle</t>
  </si>
  <si>
    <t>2nd Hand Clothing</t>
  </si>
  <si>
    <t>Film Night</t>
  </si>
  <si>
    <t>Parents evening refreshments</t>
  </si>
  <si>
    <t>Non Uniform Day</t>
  </si>
  <si>
    <t>Donations</t>
  </si>
  <si>
    <t>Total</t>
  </si>
  <si>
    <t>Expenses</t>
  </si>
  <si>
    <t>Parents evenings</t>
  </si>
  <si>
    <t>Bids night/prizes</t>
  </si>
  <si>
    <t>PTA UK</t>
  </si>
  <si>
    <t>PTA Banner</t>
  </si>
  <si>
    <t>Misc</t>
  </si>
  <si>
    <t>Balance</t>
  </si>
  <si>
    <t>receipts</t>
  </si>
  <si>
    <t>less expenses</t>
  </si>
  <si>
    <t>Bank Balance</t>
  </si>
  <si>
    <t>Cash in hand</t>
  </si>
  <si>
    <t>Andy Parton</t>
  </si>
  <si>
    <t>PTA Treasurer</t>
  </si>
  <si>
    <t>Comedy night</t>
  </si>
  <si>
    <t>Easy Fundraising/Amazon</t>
  </si>
  <si>
    <t>Have a break on us</t>
  </si>
  <si>
    <t>2021/2</t>
  </si>
  <si>
    <t>2020/21</t>
  </si>
  <si>
    <t>have a break on us</t>
  </si>
  <si>
    <t>Quiz (with PE stock)</t>
  </si>
  <si>
    <t>BRGS PTA Treasurers report 21/9/22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</si>
</sst>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45" sqref="A1:E45"/>
    </sheetView>
  </sheetViews>
  <sheetFormatPr defaultColWidth="9.140625" defaultRowHeight="12.75"/>
  <cols>
    <col min="2" max="2" width="38.421875" style="0" bestFit="1" customWidth="1"/>
    <col min="3" max="3" width="19.140625" style="0" bestFit="1" customWidth="1"/>
    <col min="4" max="5" width="13.8515625" style="0" bestFit="1" customWidth="1"/>
  </cols>
  <sheetData>
    <row r="1" spans="1:5" ht="18">
      <c r="A1" s="1" t="s">
        <v>31</v>
      </c>
      <c r="B1" s="2"/>
      <c r="C1" s="2"/>
      <c r="D1" s="2"/>
      <c r="E1" s="2"/>
    </row>
    <row r="2" spans="1:5" ht="17.25">
      <c r="A2" s="2"/>
      <c r="B2" s="2"/>
      <c r="C2" s="2"/>
      <c r="D2" s="2"/>
      <c r="E2" s="2"/>
    </row>
    <row r="3" spans="1:5" ht="18">
      <c r="A3" s="1" t="s">
        <v>0</v>
      </c>
      <c r="B3" s="2"/>
      <c r="C3" s="2"/>
      <c r="D3" s="3" t="s">
        <v>27</v>
      </c>
      <c r="E3" s="3" t="s">
        <v>28</v>
      </c>
    </row>
    <row r="4" spans="1:5" ht="17.25">
      <c r="A4" s="2"/>
      <c r="B4" s="2" t="s">
        <v>1</v>
      </c>
      <c r="C4" s="2"/>
      <c r="D4" s="4">
        <v>4401.64</v>
      </c>
      <c r="E4" s="4">
        <v>4884.8</v>
      </c>
    </row>
    <row r="5" spans="1:5" ht="18">
      <c r="A5" s="2"/>
      <c r="B5" s="2"/>
      <c r="C5" s="2"/>
      <c r="D5" s="6"/>
      <c r="E5" s="6"/>
    </row>
    <row r="6" spans="1:5" ht="17.25">
      <c r="A6" s="2"/>
      <c r="B6" s="2" t="s">
        <v>2</v>
      </c>
      <c r="C6" s="2"/>
      <c r="D6" s="4">
        <v>5000</v>
      </c>
      <c r="E6" s="4">
        <f>5000+195+196.25</f>
        <v>5391.25</v>
      </c>
    </row>
    <row r="7" spans="1:5" ht="17.25">
      <c r="A7" s="2"/>
      <c r="B7" s="2" t="s">
        <v>3</v>
      </c>
      <c r="C7" s="2"/>
      <c r="D7" s="4">
        <v>0</v>
      </c>
      <c r="E7" s="4">
        <v>0</v>
      </c>
    </row>
    <row r="8" spans="1:5" ht="17.25">
      <c r="A8" s="2"/>
      <c r="B8" s="2" t="s">
        <v>4</v>
      </c>
      <c r="C8" s="2"/>
      <c r="D8" s="4">
        <v>1591.7</v>
      </c>
      <c r="E8" s="4">
        <v>0</v>
      </c>
    </row>
    <row r="9" spans="1:5" ht="17.25">
      <c r="A9" s="2"/>
      <c r="B9" s="2" t="s">
        <v>5</v>
      </c>
      <c r="C9" s="2"/>
      <c r="D9" s="4">
        <v>113</v>
      </c>
      <c r="E9" s="4">
        <f>20.12</f>
        <v>20.12</v>
      </c>
    </row>
    <row r="10" spans="1:5" ht="17.25">
      <c r="A10" s="2"/>
      <c r="B10" s="2" t="s">
        <v>24</v>
      </c>
      <c r="C10" s="2"/>
      <c r="D10" s="4">
        <v>0</v>
      </c>
      <c r="E10" s="4">
        <v>0</v>
      </c>
    </row>
    <row r="11" spans="1:5" ht="17.25">
      <c r="A11" s="2"/>
      <c r="B11" s="2" t="s">
        <v>29</v>
      </c>
      <c r="C11" s="2"/>
      <c r="D11" s="4">
        <v>0</v>
      </c>
      <c r="E11" s="4">
        <v>615</v>
      </c>
    </row>
    <row r="12" spans="1:5" ht="17.25">
      <c r="A12" s="2"/>
      <c r="B12" s="2" t="s">
        <v>6</v>
      </c>
      <c r="C12" s="2"/>
      <c r="D12" s="4">
        <v>0</v>
      </c>
      <c r="E12" s="4">
        <v>0</v>
      </c>
    </row>
    <row r="13" spans="1:5" ht="17.25">
      <c r="A13" s="2"/>
      <c r="B13" s="2" t="s">
        <v>25</v>
      </c>
      <c r="C13" s="2"/>
      <c r="D13" s="4">
        <f>56.33+92.38+81.26+50.29+43.2+72.22</f>
        <v>395.67999999999995</v>
      </c>
      <c r="E13" s="4">
        <f>10.26+29.76+69.91+0.01+105.43+77.79+22.66+71.78+40.2</f>
        <v>427.8</v>
      </c>
    </row>
    <row r="14" spans="1:5" ht="17.25">
      <c r="A14" s="2"/>
      <c r="B14" s="2" t="s">
        <v>7</v>
      </c>
      <c r="C14" s="2"/>
      <c r="D14" s="4">
        <v>59.98</v>
      </c>
      <c r="E14" s="4">
        <v>319.5</v>
      </c>
    </row>
    <row r="15" spans="1:5" ht="17.25">
      <c r="A15" s="2"/>
      <c r="B15" s="2" t="s">
        <v>8</v>
      </c>
      <c r="C15" s="2"/>
      <c r="D15" s="4">
        <v>0</v>
      </c>
      <c r="E15" s="4">
        <v>531.77</v>
      </c>
    </row>
    <row r="16" spans="1:5" ht="17.25">
      <c r="A16" s="2"/>
      <c r="B16" s="2" t="s">
        <v>9</v>
      </c>
      <c r="C16" s="2"/>
      <c r="D16" s="4">
        <v>0</v>
      </c>
      <c r="E16" s="4">
        <v>20</v>
      </c>
    </row>
    <row r="17" spans="1:5" ht="18" thickBot="1">
      <c r="A17" s="2"/>
      <c r="B17" s="2"/>
      <c r="C17" s="2"/>
      <c r="D17" s="5"/>
      <c r="E17" s="5"/>
    </row>
    <row r="18" spans="1:5" ht="18">
      <c r="A18" s="2"/>
      <c r="B18" s="2"/>
      <c r="C18" s="1" t="s">
        <v>10</v>
      </c>
      <c r="D18" s="6">
        <f>SUM(D6:D17)</f>
        <v>7160.36</v>
      </c>
      <c r="E18" s="6">
        <f>SUM(E6:E17)</f>
        <v>7325.4400000000005</v>
      </c>
    </row>
    <row r="19" spans="1:5" ht="17.25">
      <c r="A19" s="2"/>
      <c r="B19" s="2"/>
      <c r="C19" s="2"/>
      <c r="D19" s="4"/>
      <c r="E19" s="4"/>
    </row>
    <row r="20" spans="1:5" ht="18">
      <c r="A20" s="1" t="s">
        <v>11</v>
      </c>
      <c r="B20" s="2"/>
      <c r="C20" s="2"/>
      <c r="D20" s="4"/>
      <c r="E20" s="4"/>
    </row>
    <row r="21" spans="1:5" ht="17.25">
      <c r="A21" s="2"/>
      <c r="B21" s="2" t="s">
        <v>4</v>
      </c>
      <c r="C21" s="2"/>
      <c r="D21" s="4">
        <f>20+183.6+250</f>
        <v>453.6</v>
      </c>
      <c r="E21" s="4">
        <f>58+20</f>
        <v>78</v>
      </c>
    </row>
    <row r="22" spans="1:5" ht="17.25">
      <c r="A22" s="2"/>
      <c r="B22" s="2" t="s">
        <v>12</v>
      </c>
      <c r="C22" s="2"/>
      <c r="D22" s="4">
        <v>0</v>
      </c>
      <c r="E22" s="4">
        <v>0</v>
      </c>
    </row>
    <row r="23" spans="1:5" ht="17.25">
      <c r="A23" s="2"/>
      <c r="B23" s="2" t="s">
        <v>13</v>
      </c>
      <c r="C23" s="2"/>
      <c r="D23" s="4">
        <f>3089.98+744-1593.6</f>
        <v>2240.38</v>
      </c>
      <c r="E23" s="4">
        <f>6673.6+250</f>
        <v>6923.6</v>
      </c>
    </row>
    <row r="24" spans="1:5" ht="17.25">
      <c r="A24" s="2"/>
      <c r="B24" s="2" t="s">
        <v>30</v>
      </c>
      <c r="C24" s="2"/>
      <c r="D24" s="4">
        <v>25.5</v>
      </c>
      <c r="E24" s="4">
        <v>0</v>
      </c>
    </row>
    <row r="25" spans="1:5" ht="17.25">
      <c r="A25" s="2"/>
      <c r="B25" s="2" t="s">
        <v>6</v>
      </c>
      <c r="C25" s="2"/>
      <c r="D25" s="4">
        <v>0</v>
      </c>
      <c r="E25" s="4">
        <v>0</v>
      </c>
    </row>
    <row r="26" spans="1:5" ht="17.25">
      <c r="A26" s="2"/>
      <c r="B26" s="2" t="s">
        <v>26</v>
      </c>
      <c r="C26" s="2"/>
      <c r="D26" s="4">
        <v>0</v>
      </c>
      <c r="E26" s="4">
        <v>613</v>
      </c>
    </row>
    <row r="27" spans="1:5" ht="17.25">
      <c r="A27" s="2"/>
      <c r="B27" s="2" t="s">
        <v>14</v>
      </c>
      <c r="C27" s="2"/>
      <c r="D27" s="4">
        <v>123</v>
      </c>
      <c r="E27" s="4">
        <v>122</v>
      </c>
    </row>
    <row r="28" spans="1:5" ht="17.25">
      <c r="A28" s="2"/>
      <c r="B28" s="2" t="s">
        <v>2</v>
      </c>
      <c r="C28" s="2"/>
      <c r="D28" s="4">
        <v>0</v>
      </c>
      <c r="E28" s="4">
        <v>0</v>
      </c>
    </row>
    <row r="29" spans="1:5" ht="17.25">
      <c r="A29" s="2"/>
      <c r="B29" s="2" t="s">
        <v>15</v>
      </c>
      <c r="C29" s="2"/>
      <c r="D29" s="4">
        <f>63.42-6.88</f>
        <v>56.54</v>
      </c>
      <c r="E29" s="4">
        <v>72</v>
      </c>
    </row>
    <row r="30" spans="1:5" ht="17.25">
      <c r="A30" s="2"/>
      <c r="B30" s="2" t="s">
        <v>16</v>
      </c>
      <c r="C30" s="2"/>
      <c r="D30" s="4"/>
      <c r="E30" s="4"/>
    </row>
    <row r="31" spans="1:5" ht="18" thickBot="1">
      <c r="A31" s="2"/>
      <c r="B31" s="2"/>
      <c r="C31" s="2"/>
      <c r="D31" s="5"/>
      <c r="E31" s="5"/>
    </row>
    <row r="32" spans="1:5" ht="18">
      <c r="A32" s="2"/>
      <c r="B32" s="2"/>
      <c r="C32" s="1" t="s">
        <v>10</v>
      </c>
      <c r="D32" s="6">
        <f>SUM(D21:D31)</f>
        <v>2899.02</v>
      </c>
      <c r="E32" s="6">
        <f>SUM(E21:E31)</f>
        <v>7808.6</v>
      </c>
    </row>
    <row r="33" spans="1:5" ht="17.25">
      <c r="A33" s="2"/>
      <c r="B33" s="2"/>
      <c r="C33" s="2"/>
      <c r="D33" s="4"/>
      <c r="E33" s="4"/>
    </row>
    <row r="34" spans="1:5" ht="18">
      <c r="A34" s="1" t="s">
        <v>17</v>
      </c>
      <c r="B34" s="2"/>
      <c r="C34" s="2"/>
      <c r="D34" s="4"/>
      <c r="E34" s="4"/>
    </row>
    <row r="35" spans="1:5" ht="17.25">
      <c r="A35" s="2"/>
      <c r="B35" s="2"/>
      <c r="C35" s="2" t="s">
        <v>18</v>
      </c>
      <c r="D35" s="4">
        <f>SUM(D18+D4)</f>
        <v>11562</v>
      </c>
      <c r="E35" s="4">
        <f>SUM(E18+E4)</f>
        <v>12210.240000000002</v>
      </c>
    </row>
    <row r="36" spans="1:5" ht="17.25">
      <c r="A36" s="2"/>
      <c r="B36" s="2"/>
      <c r="C36" s="2" t="s">
        <v>19</v>
      </c>
      <c r="D36" s="4">
        <f>SUM(D32)</f>
        <v>2899.02</v>
      </c>
      <c r="E36" s="4">
        <f>SUM(E32)</f>
        <v>7808.6</v>
      </c>
    </row>
    <row r="37" spans="1:5" ht="18">
      <c r="A37" s="2"/>
      <c r="B37" s="2"/>
      <c r="C37" s="1" t="s">
        <v>10</v>
      </c>
      <c r="D37" s="6">
        <f>SUM(D35-D36)</f>
        <v>8662.98</v>
      </c>
      <c r="E37" s="6">
        <f>SUM(E35-E36)</f>
        <v>4401.640000000001</v>
      </c>
    </row>
    <row r="38" spans="1:5" ht="17.25">
      <c r="A38" s="2"/>
      <c r="B38" s="2"/>
      <c r="C38" s="2"/>
      <c r="D38" s="4"/>
      <c r="E38" s="4"/>
    </row>
    <row r="39" spans="1:5" ht="17.25">
      <c r="A39" s="2"/>
      <c r="B39" s="2"/>
      <c r="C39" s="2" t="s">
        <v>20</v>
      </c>
      <c r="D39" s="4">
        <v>8662.98</v>
      </c>
      <c r="E39" s="4">
        <v>4401.64</v>
      </c>
    </row>
    <row r="40" spans="1:5" ht="17.25">
      <c r="A40" s="2"/>
      <c r="B40" s="2"/>
      <c r="C40" s="2" t="s">
        <v>21</v>
      </c>
      <c r="D40" s="4">
        <v>0</v>
      </c>
      <c r="E40" s="4">
        <v>0</v>
      </c>
    </row>
    <row r="41" spans="1:5" ht="18">
      <c r="A41" s="2"/>
      <c r="B41" s="2"/>
      <c r="C41" s="1" t="s">
        <v>10</v>
      </c>
      <c r="D41" s="6">
        <f>SUM(D39:D40)</f>
        <v>8662.98</v>
      </c>
      <c r="E41" s="6">
        <f>SUM(E39:E40)</f>
        <v>4401.64</v>
      </c>
    </row>
    <row r="42" spans="1:5" ht="17.25">
      <c r="A42" s="2"/>
      <c r="B42" s="2"/>
      <c r="C42" s="2"/>
      <c r="D42" s="2"/>
      <c r="E42" s="2"/>
    </row>
    <row r="43" spans="1:5" ht="17.25">
      <c r="A43" s="2"/>
      <c r="B43" s="2"/>
      <c r="C43" s="2"/>
      <c r="D43" s="2"/>
      <c r="E43" s="2"/>
    </row>
    <row r="44" spans="1:5" ht="17.25">
      <c r="A44" s="2" t="s">
        <v>22</v>
      </c>
      <c r="B44" s="2"/>
      <c r="C44" s="2"/>
      <c r="D44" s="2"/>
      <c r="E44" s="2"/>
    </row>
    <row r="45" spans="1:5" ht="17.25">
      <c r="A45" s="2" t="s">
        <v>23</v>
      </c>
      <c r="B45" s="2"/>
      <c r="C45" s="2"/>
      <c r="D45" s="2"/>
      <c r="E45" s="2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Fabrics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Parton</dc:creator>
  <cp:keywords/>
  <dc:description/>
  <cp:lastModifiedBy>Andy</cp:lastModifiedBy>
  <cp:lastPrinted>2022-09-21T15:54:52Z</cp:lastPrinted>
  <dcterms:created xsi:type="dcterms:W3CDTF">2019-09-17T08:58:27Z</dcterms:created>
  <dcterms:modified xsi:type="dcterms:W3CDTF">2022-09-21T15:54:56Z</dcterms:modified>
  <cp:category/>
  <cp:version/>
  <cp:contentType/>
  <cp:contentStatus/>
</cp:coreProperties>
</file>